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gestion\FONDATION JES FRANKLIN\2026-2027\"/>
    </mc:Choice>
  </mc:AlternateContent>
  <xr:revisionPtr revIDLastSave="0" documentId="13_ncr:1_{DA88EA28-D282-4E9D-8190-734C634516E1}" xr6:coauthVersionLast="47" xr6:coauthVersionMax="47" xr10:uidLastSave="{00000000-0000-0000-0000-000000000000}"/>
  <bookViews>
    <workbookView xWindow="-108" yWindow="-108" windowWidth="23256" windowHeight="12456" xr2:uid="{5D496D28-21A9-4A2B-9933-A189858B1C5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6" i="1" l="1"/>
  <c r="H14" i="1"/>
  <c r="H13" i="1"/>
  <c r="H12" i="1"/>
  <c r="H11" i="1"/>
  <c r="H10" i="1"/>
  <c r="H15" i="1" l="1"/>
  <c r="C18" i="1" s="1"/>
  <c r="E17" i="1" l="1"/>
  <c r="H17" i="1" l="1"/>
</calcChain>
</file>

<file path=xl/sharedStrings.xml><?xml version="1.0" encoding="utf-8"?>
<sst xmlns="http://schemas.openxmlformats.org/spreadsheetml/2006/main" count="38" uniqueCount="33">
  <si>
    <t>Calcul des charges</t>
  </si>
  <si>
    <t>Point</t>
  </si>
  <si>
    <t>1 point pour chaque parent</t>
  </si>
  <si>
    <t>X</t>
  </si>
  <si>
    <t>1,5 point pour parent seul</t>
  </si>
  <si>
    <t>0,75 pour chaque enfant à charge</t>
  </si>
  <si>
    <t>TOTAL</t>
  </si>
  <si>
    <t>Tranche</t>
  </si>
  <si>
    <t>Réduction</t>
  </si>
  <si>
    <t>A</t>
  </si>
  <si>
    <t>B</t>
  </si>
  <si>
    <t>C</t>
  </si>
  <si>
    <t xml:space="preserve">J'ai l'honneur de vous informer qu'une réduction de      </t>
  </si>
  <si>
    <t>vous a été acordée sur le montant de la contribution</t>
  </si>
  <si>
    <t>ou</t>
  </si>
  <si>
    <t>1 point pour tout autre adulte entièrement à charge</t>
  </si>
  <si>
    <t xml:space="preserve">Quotient = </t>
  </si>
  <si>
    <t>-------------------------------------------------</t>
  </si>
  <si>
    <t xml:space="preserve">                   Total des charges</t>
  </si>
  <si>
    <t>Nb</t>
  </si>
  <si>
    <t>1 point supplémentaire par enfant en sit. de handicap</t>
  </si>
  <si>
    <t>Calcul du quotient familial de modulation tarifaire Q :</t>
  </si>
  <si>
    <t>Revenus annuels imposables 2025 :</t>
  </si>
  <si>
    <t>ss-total</t>
  </si>
  <si>
    <t>Revenus annuels 2025</t>
  </si>
  <si>
    <t>D - tarif normal</t>
  </si>
  <si>
    <t>si   Q &gt; 20 000 €</t>
  </si>
  <si>
    <t>si   15 000 € &lt; Q &lt;= 20 000 €</t>
  </si>
  <si>
    <t>si    10 000 € &lt; Q &lt;=  15 000 €</t>
  </si>
  <si>
    <t>si Q &lt;= 10 000 €</t>
  </si>
  <si>
    <t xml:space="preserve">(Revenus du père, de la mère, revenus de valeurs mobilières, revenus fonciers, BNC, autres revenus, avant déduction de tout abattement) </t>
  </si>
  <si>
    <t>Simulateur de calcul de la réduction de la contribution annuelle 2026-2027</t>
  </si>
  <si>
    <t>Saint Louis de Gonzague - Solidarité familles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</si>
</sst>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[$€-40C]_-;\-* #,##0\ [$€-40C]_-;_-* &quot;-&quot;??\ [$€-40C]_-;_-@_-"/>
    <numFmt numFmtId="165" formatCode="#,##0.0"/>
    <numFmt numFmtId="166" formatCode="_-* #,##0.00\ [$€-40C]_-;\-* #,##0.00\ [$€-40C]_-;_-* &quot;-&quot;??\ [$€-40C]_-;_-@_-"/>
    <numFmt numFmtId="167" formatCode="d\-mmm\-yy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 Narrow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0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4" fillId="0" borderId="2" xfId="0" applyFont="1" applyBorder="1"/>
    <xf numFmtId="4" fontId="4" fillId="0" borderId="3" xfId="0" applyNumberFormat="1" applyFont="1" applyBorder="1"/>
    <xf numFmtId="0" fontId="4" fillId="0" borderId="4" xfId="0" applyFont="1" applyBorder="1"/>
    <xf numFmtId="0" fontId="4" fillId="0" borderId="0" xfId="0" applyFont="1"/>
    <xf numFmtId="4" fontId="4" fillId="0" borderId="0" xfId="0" applyNumberFormat="1" applyFont="1"/>
    <xf numFmtId="4" fontId="4" fillId="0" borderId="5" xfId="0" applyNumberFormat="1" applyFont="1" applyBorder="1"/>
    <xf numFmtId="4" fontId="4" fillId="0" borderId="0" xfId="0" applyNumberFormat="1" applyFont="1" applyAlignment="1">
      <alignment horizontal="center"/>
    </xf>
    <xf numFmtId="0" fontId="2" fillId="0" borderId="4" xfId="0" applyFont="1" applyBorder="1"/>
    <xf numFmtId="0" fontId="3" fillId="0" borderId="0" xfId="0" applyFont="1"/>
    <xf numFmtId="4" fontId="2" fillId="0" borderId="0" xfId="0" applyNumberFormat="1" applyFont="1" applyAlignment="1">
      <alignment horizontal="center"/>
    </xf>
    <xf numFmtId="0" fontId="3" fillId="0" borderId="4" xfId="0" applyFont="1" applyBorder="1"/>
    <xf numFmtId="3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" fontId="2" fillId="0" borderId="5" xfId="0" applyNumberFormat="1" applyFont="1" applyBorder="1"/>
    <xf numFmtId="0" fontId="5" fillId="0" borderId="0" xfId="0" applyFont="1"/>
    <xf numFmtId="4" fontId="5" fillId="0" borderId="0" xfId="0" applyNumberFormat="1" applyFont="1"/>
    <xf numFmtId="4" fontId="5" fillId="0" borderId="5" xfId="0" applyNumberFormat="1" applyFont="1" applyBorder="1"/>
    <xf numFmtId="0" fontId="6" fillId="0" borderId="0" xfId="0" quotePrefix="1" applyFont="1" applyAlignment="1">
      <alignment horizontal="center"/>
    </xf>
    <xf numFmtId="166" fontId="7" fillId="2" borderId="0" xfId="0" applyNumberFormat="1" applyFont="1" applyFill="1"/>
    <xf numFmtId="0" fontId="8" fillId="0" borderId="0" xfId="0" applyFont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167" fontId="4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0" borderId="0" xfId="0" applyFont="1"/>
    <xf numFmtId="3" fontId="4" fillId="4" borderId="0" xfId="0" applyNumberFormat="1" applyFont="1" applyFill="1" applyAlignment="1">
      <alignment horizontal="center"/>
    </xf>
    <xf numFmtId="4" fontId="4" fillId="4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right"/>
    </xf>
    <xf numFmtId="0" fontId="1" fillId="0" borderId="0" xfId="0" applyFont="1"/>
    <xf numFmtId="0" fontId="4" fillId="0" borderId="0" xfId="0" applyFont="1" applyAlignment="1">
      <alignment wrapText="1"/>
    </xf>
    <xf numFmtId="0" fontId="7" fillId="2" borderId="0" xfId="0" applyFont="1" applyFill="1"/>
    <xf numFmtId="4" fontId="2" fillId="0" borderId="5" xfId="0" applyNumberFormat="1" applyFont="1" applyBorder="1" applyAlignment="1">
      <alignment horizontal="center"/>
    </xf>
    <xf numFmtId="0" fontId="6" fillId="0" borderId="0" xfId="0" quotePrefix="1" applyFont="1" applyAlignment="1">
      <alignment horizontal="center" vertical="top"/>
    </xf>
    <xf numFmtId="9" fontId="5" fillId="3" borderId="12" xfId="0" applyNumberFormat="1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15" fillId="0" borderId="0" xfId="0" applyFont="1"/>
    <xf numFmtId="0" fontId="16" fillId="0" borderId="4" xfId="0" applyFont="1" applyBorder="1"/>
    <xf numFmtId="9" fontId="12" fillId="5" borderId="12" xfId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4" fontId="2" fillId="0" borderId="7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9" fontId="10" fillId="0" borderId="5" xfId="0" applyNumberFormat="1" applyFont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4" xfId="0" quotePrefix="1" applyFont="1" applyBorder="1" applyAlignment="1">
      <alignment horizontal="right" vertical="top"/>
    </xf>
    <xf numFmtId="0" fontId="6" fillId="0" borderId="0" xfId="0" quotePrefix="1" applyFont="1" applyAlignment="1">
      <alignment horizontal="right" vertical="top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720D-B801-4FB2-B0E8-146347FBF561}">
  <dimension ref="A1:H27"/>
  <sheetViews>
    <sheetView tabSelected="1" workbookViewId="0">
      <selection activeCell="K18" sqref="K18"/>
    </sheetView>
  </sheetViews>
  <sheetFormatPr baseColWidth="10" defaultRowHeight="14.4" x14ac:dyDescent="0.3"/>
  <cols>
    <col min="1" max="1" width="17.109375" customWidth="1"/>
    <col min="2" max="2" width="20.21875" customWidth="1"/>
    <col min="3" max="3" width="20.5546875" customWidth="1"/>
    <col min="4" max="4" width="3.5546875" customWidth="1"/>
    <col min="5" max="5" width="9" customWidth="1"/>
    <col min="8" max="8" width="16.5546875" customWidth="1"/>
    <col min="18" max="18" width="2.33203125" customWidth="1"/>
  </cols>
  <sheetData>
    <row r="1" spans="1:8" ht="18" x14ac:dyDescent="0.35">
      <c r="A1" s="42" t="s">
        <v>32</v>
      </c>
    </row>
    <row r="2" spans="1:8" x14ac:dyDescent="0.3">
      <c r="A2" s="35" t="s">
        <v>31</v>
      </c>
    </row>
    <row r="4" spans="1:8" x14ac:dyDescent="0.3">
      <c r="A4" s="35" t="s">
        <v>21</v>
      </c>
    </row>
    <row r="6" spans="1:8" x14ac:dyDescent="0.3">
      <c r="A6" s="1" t="s">
        <v>22</v>
      </c>
      <c r="B6" s="2"/>
      <c r="C6" s="3"/>
      <c r="D6" s="3"/>
      <c r="E6" s="45"/>
      <c r="F6" s="45"/>
      <c r="G6" s="3"/>
      <c r="H6" s="4"/>
    </row>
    <row r="7" spans="1:8" x14ac:dyDescent="0.3">
      <c r="A7" s="43" t="s">
        <v>30</v>
      </c>
      <c r="B7" s="6"/>
      <c r="C7" s="6"/>
      <c r="D7" s="6"/>
      <c r="E7" s="9"/>
      <c r="F7" s="9"/>
      <c r="G7" s="7"/>
      <c r="H7" s="8"/>
    </row>
    <row r="8" spans="1:8" x14ac:dyDescent="0.3">
      <c r="A8" s="5"/>
      <c r="B8" s="6"/>
      <c r="C8" s="6"/>
      <c r="D8" s="6"/>
      <c r="E8" s="9"/>
      <c r="F8" s="9"/>
      <c r="G8" s="7"/>
      <c r="H8" s="8"/>
    </row>
    <row r="9" spans="1:8" x14ac:dyDescent="0.3">
      <c r="A9" s="10" t="s">
        <v>0</v>
      </c>
      <c r="B9" s="11"/>
      <c r="C9" s="6"/>
      <c r="D9" s="6"/>
      <c r="E9" s="12" t="s">
        <v>19</v>
      </c>
      <c r="F9" s="9"/>
      <c r="G9" s="12" t="s">
        <v>1</v>
      </c>
      <c r="H9" s="38" t="s">
        <v>23</v>
      </c>
    </row>
    <row r="10" spans="1:8" x14ac:dyDescent="0.3">
      <c r="A10" s="13"/>
      <c r="B10" s="6" t="s">
        <v>2</v>
      </c>
      <c r="C10" s="6"/>
      <c r="D10" s="6"/>
      <c r="E10" s="32"/>
      <c r="F10" s="14" t="s">
        <v>3</v>
      </c>
      <c r="G10" s="14">
        <v>1</v>
      </c>
      <c r="H10" s="8">
        <f>E10*G10</f>
        <v>0</v>
      </c>
    </row>
    <row r="11" spans="1:8" x14ac:dyDescent="0.3">
      <c r="A11" s="34" t="s">
        <v>14</v>
      </c>
      <c r="B11" s="6" t="s">
        <v>4</v>
      </c>
      <c r="C11" s="6"/>
      <c r="D11" s="6"/>
      <c r="E11" s="32"/>
      <c r="F11" s="14" t="s">
        <v>3</v>
      </c>
      <c r="G11" s="15">
        <v>1.5</v>
      </c>
      <c r="H11" s="8">
        <f>E11*G11</f>
        <v>0</v>
      </c>
    </row>
    <row r="12" spans="1:8" x14ac:dyDescent="0.3">
      <c r="A12" s="13"/>
      <c r="B12" s="6" t="s">
        <v>5</v>
      </c>
      <c r="C12" s="6"/>
      <c r="D12" s="6"/>
      <c r="E12" s="32"/>
      <c r="F12" s="14" t="s">
        <v>3</v>
      </c>
      <c r="G12" s="9">
        <v>0.75</v>
      </c>
      <c r="H12" s="8">
        <f>E12*G12</f>
        <v>0</v>
      </c>
    </row>
    <row r="13" spans="1:8" x14ac:dyDescent="0.3">
      <c r="A13" s="13"/>
      <c r="B13" s="6" t="s">
        <v>20</v>
      </c>
      <c r="C13" s="6"/>
      <c r="D13" s="6"/>
      <c r="E13" s="32"/>
      <c r="F13" s="14" t="s">
        <v>3</v>
      </c>
      <c r="G13" s="9">
        <v>1</v>
      </c>
      <c r="H13" s="8">
        <f>E13*G13</f>
        <v>0</v>
      </c>
    </row>
    <row r="14" spans="1:8" x14ac:dyDescent="0.3">
      <c r="A14" s="13"/>
      <c r="B14" s="6" t="s">
        <v>15</v>
      </c>
      <c r="C14" s="36"/>
      <c r="D14" s="36"/>
      <c r="E14" s="33"/>
      <c r="F14" s="9" t="s">
        <v>3</v>
      </c>
      <c r="G14" s="9">
        <v>1</v>
      </c>
      <c r="H14" s="8">
        <f>E14*G14</f>
        <v>0</v>
      </c>
    </row>
    <row r="15" spans="1:8" x14ac:dyDescent="0.3">
      <c r="A15" s="5"/>
      <c r="B15" s="36"/>
      <c r="C15" s="36"/>
      <c r="D15" s="36"/>
      <c r="E15" s="11"/>
      <c r="F15" s="11"/>
      <c r="G15" s="12" t="s">
        <v>6</v>
      </c>
      <c r="H15" s="16">
        <f>SUM(H10:H14)</f>
        <v>0</v>
      </c>
    </row>
    <row r="16" spans="1:8" ht="15" thickBot="1" x14ac:dyDescent="0.35">
      <c r="A16" s="59" t="s">
        <v>24</v>
      </c>
      <c r="B16" s="60"/>
      <c r="C16" s="46">
        <f>E6</f>
        <v>0</v>
      </c>
      <c r="D16" s="46"/>
      <c r="E16" s="17"/>
      <c r="F16" s="17"/>
      <c r="G16" s="18"/>
      <c r="H16" s="19"/>
    </row>
    <row r="17" spans="1:8" ht="16.2" thickBot="1" x14ac:dyDescent="0.35">
      <c r="A17" s="61" t="s">
        <v>16</v>
      </c>
      <c r="B17" s="62"/>
      <c r="C17" s="39" t="s">
        <v>17</v>
      </c>
      <c r="D17" s="20"/>
      <c r="E17" s="37" t="str">
        <f>IF(H15=0,"",E6/H15)</f>
        <v/>
      </c>
      <c r="F17" s="21"/>
      <c r="G17" s="22" t="s">
        <v>7</v>
      </c>
      <c r="H17" s="40" t="str">
        <f>IF(C18=0,"",IF(E17&lt;=10000,A24,IF(E17&lt;=15000,A23,IF(E17&lt;=20000,A22,IF(E17&gt;20000,A21," ")))))</f>
        <v/>
      </c>
    </row>
    <row r="18" spans="1:8" x14ac:dyDescent="0.3">
      <c r="A18" s="47" t="s">
        <v>18</v>
      </c>
      <c r="B18" s="48"/>
      <c r="C18" s="49">
        <f>H15</f>
        <v>0</v>
      </c>
      <c r="D18" s="49"/>
      <c r="E18" s="23"/>
      <c r="F18" s="23"/>
      <c r="G18" s="23"/>
      <c r="H18" s="24"/>
    </row>
    <row r="19" spans="1:8" x14ac:dyDescent="0.3">
      <c r="A19" s="25"/>
      <c r="B19" s="25"/>
      <c r="C19" s="17"/>
      <c r="D19" s="17"/>
      <c r="E19" s="17"/>
      <c r="F19" s="17"/>
      <c r="G19" s="18"/>
      <c r="H19" s="7"/>
    </row>
    <row r="20" spans="1:8" ht="15.6" x14ac:dyDescent="0.3">
      <c r="A20" s="26" t="s">
        <v>7</v>
      </c>
      <c r="B20" s="27"/>
      <c r="C20" s="27"/>
      <c r="D20" s="28"/>
      <c r="E20" s="50" t="s">
        <v>8</v>
      </c>
      <c r="F20" s="51"/>
    </row>
    <row r="21" spans="1:8" ht="15.6" x14ac:dyDescent="0.3">
      <c r="A21" s="41" t="s">
        <v>25</v>
      </c>
      <c r="B21" s="52" t="s">
        <v>26</v>
      </c>
      <c r="C21" s="53"/>
      <c r="D21" s="54"/>
      <c r="E21" s="55">
        <v>0</v>
      </c>
      <c r="F21" s="56"/>
    </row>
    <row r="22" spans="1:8" ht="15.6" x14ac:dyDescent="0.3">
      <c r="A22" s="29" t="s">
        <v>11</v>
      </c>
      <c r="B22" s="52" t="s">
        <v>27</v>
      </c>
      <c r="C22" s="53"/>
      <c r="D22" s="54"/>
      <c r="E22" s="55">
        <v>-0.4</v>
      </c>
      <c r="F22" s="56"/>
    </row>
    <row r="23" spans="1:8" ht="15.6" x14ac:dyDescent="0.3">
      <c r="A23" s="29" t="s">
        <v>10</v>
      </c>
      <c r="B23" s="52" t="s">
        <v>28</v>
      </c>
      <c r="C23" s="53"/>
      <c r="D23" s="54"/>
      <c r="E23" s="55">
        <v>-0.6</v>
      </c>
      <c r="F23" s="56"/>
    </row>
    <row r="24" spans="1:8" ht="15.6" x14ac:dyDescent="0.3">
      <c r="A24" s="30" t="s">
        <v>9</v>
      </c>
      <c r="B24" s="52" t="s">
        <v>29</v>
      </c>
      <c r="C24" s="53"/>
      <c r="D24" s="54"/>
      <c r="E24" s="57">
        <v>-0.9</v>
      </c>
      <c r="F24" s="58"/>
    </row>
    <row r="25" spans="1:8" ht="15" thickBot="1" x14ac:dyDescent="0.35"/>
    <row r="26" spans="1:8" ht="16.2" thickBot="1" x14ac:dyDescent="0.35">
      <c r="A26" s="31" t="s">
        <v>12</v>
      </c>
      <c r="B26" s="31"/>
      <c r="C26" s="44" t="e">
        <f>-IF(C18=0,"",IF(E17&lt;=10000,E24,IF(E17&lt;=15000,E23,IF(E17&lt;=20000,E22,IF(E17&gt;20000,E21," ")))))</f>
        <v>#VALUE!</v>
      </c>
      <c r="E26" s="31" t="s">
        <v>13</v>
      </c>
    </row>
    <row r="27" spans="1:8" x14ac:dyDescent="0.3">
      <c r="B27" s="31"/>
    </row>
  </sheetData>
  <mergeCells count="15">
    <mergeCell ref="B22:D22"/>
    <mergeCell ref="B23:D23"/>
    <mergeCell ref="B24:D24"/>
    <mergeCell ref="E21:F21"/>
    <mergeCell ref="E22:F22"/>
    <mergeCell ref="E23:F23"/>
    <mergeCell ref="E24:F24"/>
    <mergeCell ref="B21:D21"/>
    <mergeCell ref="E6:F6"/>
    <mergeCell ref="C16:D16"/>
    <mergeCell ref="A18:B18"/>
    <mergeCell ref="C18:D18"/>
    <mergeCell ref="E20:F20"/>
    <mergeCell ref="A16:B16"/>
    <mergeCell ref="A17:B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Anne-Laure DEMELIER</dc:creator>
  <cp:lastModifiedBy>Anne-Laure DEMELIER</cp:lastModifiedBy>
  <dcterms:created xsi:type="dcterms:W3CDTF">2025-03-13T15:37:26Z</dcterms:created>
  <dcterms:modified xsi:type="dcterms:W3CDTF">2026-07-02T07:51:52Z</dcterms:modified>
</cp:coreProperties>
</file>