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ocgestion\FONDATION JES FRANKLIN\"/>
    </mc:Choice>
  </mc:AlternateContent>
  <xr:revisionPtr revIDLastSave="0" documentId="13_ncr:1_{BE1311CF-9EDE-44D8-BCAE-59BF79ED97F7}" xr6:coauthVersionLast="47" xr6:coauthVersionMax="47" xr10:uidLastSave="{00000000-0000-0000-0000-000000000000}"/>
  <bookViews>
    <workbookView xWindow="-108" yWindow="-108" windowWidth="23256" windowHeight="12456" xr2:uid="{5D496D28-21A9-4A2B-9933-A189858B1C5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C14" i="1"/>
  <c r="G10" i="1"/>
  <c r="G9" i="1"/>
  <c r="G8" i="1"/>
  <c r="E4" i="1"/>
  <c r="G13" i="1" l="1"/>
  <c r="C16" i="1" l="1"/>
  <c r="G15" i="1" s="1"/>
  <c r="D15" i="1"/>
  <c r="F26" i="1" l="1"/>
</calcChain>
</file>

<file path=xl/sharedStrings.xml><?xml version="1.0" encoding="utf-8"?>
<sst xmlns="http://schemas.openxmlformats.org/spreadsheetml/2006/main" count="41" uniqueCount="36">
  <si>
    <t>Calcul des charges</t>
  </si>
  <si>
    <t>Point</t>
  </si>
  <si>
    <t>1 point pour chaque parent</t>
  </si>
  <si>
    <t>X</t>
  </si>
  <si>
    <t>1,5 point pour parent seul</t>
  </si>
  <si>
    <t>0,75 pour chaque enfant à charge</t>
  </si>
  <si>
    <t>TOTAL</t>
  </si>
  <si>
    <t>Tranche</t>
  </si>
  <si>
    <t>Réduction</t>
  </si>
  <si>
    <t>A</t>
  </si>
  <si>
    <t>B</t>
  </si>
  <si>
    <t>C</t>
  </si>
  <si>
    <t>D</t>
  </si>
  <si>
    <t>E</t>
  </si>
  <si>
    <t>si   14 001 € &lt; Q &lt; 17 500 €</t>
  </si>
  <si>
    <t>si   11 501 € &lt; Q &lt; 14 000 €</t>
  </si>
  <si>
    <t>si Q &lt; 8 000 €</t>
  </si>
  <si>
    <t>si   9 501 € &lt; Q &lt;   11 500 €</t>
  </si>
  <si>
    <t>si    8 001 € &lt; Q &lt;  9 500 €</t>
  </si>
  <si>
    <t>Revenu annuel imposable 2024 (avant déduction de tout abattement)</t>
  </si>
  <si>
    <t>Revenus annuels 2024</t>
  </si>
  <si>
    <t>ou</t>
  </si>
  <si>
    <t>1 point pour tout autre adulte entièrement à charge</t>
  </si>
  <si>
    <t>-------------------------------------------------</t>
  </si>
  <si>
    <t>si   Q &gt; 17 501 €</t>
  </si>
  <si>
    <t>F - tarif normal</t>
  </si>
  <si>
    <t xml:space="preserve">                   Total des charges</t>
  </si>
  <si>
    <t>Nb</t>
  </si>
  <si>
    <t>1 point supplémentaire par enfant en sit. de handicap</t>
  </si>
  <si>
    <t>Revenus du père, de la mère, revenus de valeurs mobilières, revenus fonciers, BNC, autres revenus.</t>
  </si>
  <si>
    <t xml:space="preserve">Quotient Q = </t>
  </si>
  <si>
    <t xml:space="preserve">Sous réserve de la vérification de vos justificatifs, une réduction de      </t>
  </si>
  <si>
    <t>%</t>
  </si>
  <si>
    <t>Saint Louis de Gonzague - Franklin</t>
  </si>
  <si>
    <t>vous serait acordée sur le montant de la contribution</t>
  </si>
  <si>
    <t>Simulateur de calcul de la réduction de la contribution annuelle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</si>
</sst>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[$€-40C]_-;\-* #,##0\ [$€-40C]_-;_-* &quot;-&quot;??\ [$€-40C]_-;_-@_-"/>
    <numFmt numFmtId="165" formatCode="#,##0.0"/>
    <numFmt numFmtId="166" formatCode="_-* #,##0.00\ [$€-40C]_-;\-* #,##0.00\ [$€-40C]_-;_-* &quot;-&quot;??\ [$€-40C]_-;_-@_-"/>
    <numFmt numFmtId="167" formatCode="d\-mmm\-yy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i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rial Narrow"/>
      <family val="2"/>
    </font>
    <font>
      <i/>
      <sz val="12"/>
      <name val="Aptos Narrow"/>
      <family val="2"/>
      <scheme val="minor"/>
    </font>
    <font>
      <sz val="12"/>
      <color theme="1"/>
      <name val="Arial Narrow"/>
      <family val="2"/>
    </font>
    <font>
      <i/>
      <sz val="9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4" fillId="0" borderId="2" xfId="0" applyFont="1" applyBorder="1"/>
    <xf numFmtId="4" fontId="4" fillId="0" borderId="3" xfId="0" applyNumberFormat="1" applyFont="1" applyBorder="1"/>
    <xf numFmtId="0" fontId="4" fillId="0" borderId="4" xfId="0" applyFont="1" applyBorder="1"/>
    <xf numFmtId="0" fontId="4" fillId="0" borderId="0" xfId="0" applyFont="1"/>
    <xf numFmtId="4" fontId="4" fillId="0" borderId="0" xfId="0" applyNumberFormat="1" applyFont="1"/>
    <xf numFmtId="4" fontId="4" fillId="0" borderId="5" xfId="0" applyNumberFormat="1" applyFont="1" applyBorder="1"/>
    <xf numFmtId="4" fontId="4" fillId="0" borderId="0" xfId="0" applyNumberFormat="1" applyFont="1" applyAlignment="1">
      <alignment horizontal="center"/>
    </xf>
    <xf numFmtId="0" fontId="2" fillId="0" borderId="4" xfId="0" applyFont="1" applyBorder="1"/>
    <xf numFmtId="0" fontId="3" fillId="0" borderId="0" xfId="0" applyFont="1"/>
    <xf numFmtId="4" fontId="2" fillId="0" borderId="0" xfId="0" applyNumberFormat="1" applyFont="1" applyAlignment="1">
      <alignment horizontal="center"/>
    </xf>
    <xf numFmtId="0" fontId="3" fillId="0" borderId="4" xfId="0" applyFont="1" applyBorder="1"/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4" fontId="2" fillId="0" borderId="5" xfId="0" applyNumberFormat="1" applyFont="1" applyBorder="1"/>
    <xf numFmtId="164" fontId="2" fillId="0" borderId="0" xfId="0" applyNumberFormat="1" applyFont="1" applyAlignment="1">
      <alignment horizontal="left"/>
    </xf>
    <xf numFmtId="0" fontId="5" fillId="0" borderId="0" xfId="0" applyFont="1"/>
    <xf numFmtId="4" fontId="5" fillId="0" borderId="0" xfId="0" applyNumberFormat="1" applyFont="1"/>
    <xf numFmtId="4" fontId="5" fillId="0" borderId="5" xfId="0" applyNumberFormat="1" applyFont="1" applyBorder="1"/>
    <xf numFmtId="0" fontId="6" fillId="0" borderId="0" xfId="0" quotePrefix="1" applyFont="1" applyAlignment="1">
      <alignment horizontal="center"/>
    </xf>
    <xf numFmtId="166" fontId="7" fillId="2" borderId="0" xfId="0" applyNumberFormat="1" applyFont="1" applyFill="1"/>
    <xf numFmtId="0" fontId="8" fillId="0" borderId="0" xfId="0" applyFont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167" fontId="4" fillId="0" borderId="0" xfId="0" applyNumberFormat="1" applyFo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164" fontId="5" fillId="4" borderId="2" xfId="0" applyNumberFormat="1" applyFont="1" applyFill="1" applyBorder="1"/>
    <xf numFmtId="3" fontId="4" fillId="4" borderId="0" xfId="0" applyNumberFormat="1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0" fontId="3" fillId="0" borderId="4" xfId="0" applyFont="1" applyBorder="1" applyAlignment="1">
      <alignment horizontal="right"/>
    </xf>
    <xf numFmtId="0" fontId="1" fillId="0" borderId="0" xfId="0" applyFont="1"/>
    <xf numFmtId="0" fontId="4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7" fillId="2" borderId="0" xfId="0" applyFont="1" applyFill="1"/>
    <xf numFmtId="9" fontId="9" fillId="3" borderId="12" xfId="0" applyNumberFormat="1" applyFont="1" applyFill="1" applyBorder="1" applyAlignment="1">
      <alignment horizontal="left"/>
    </xf>
    <xf numFmtId="9" fontId="10" fillId="0" borderId="4" xfId="0" applyNumberFormat="1" applyFont="1" applyBorder="1" applyAlignment="1">
      <alignment horizontal="center"/>
    </xf>
    <xf numFmtId="9" fontId="10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4" xfId="0" quotePrefix="1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4" fontId="10" fillId="0" borderId="9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9" fontId="14" fillId="2" borderId="4" xfId="0" applyNumberFormat="1" applyFont="1" applyFill="1" applyBorder="1" applyAlignment="1">
      <alignment horizontal="center"/>
    </xf>
    <xf numFmtId="9" fontId="14" fillId="2" borderId="0" xfId="0" applyNumberFormat="1" applyFont="1" applyFill="1" applyAlignment="1">
      <alignment horizontal="center"/>
    </xf>
    <xf numFmtId="9" fontId="10" fillId="0" borderId="6" xfId="0" applyNumberFormat="1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1720D-B801-4FB2-B0E8-146347FBF561}">
  <dimension ref="A1:H29"/>
  <sheetViews>
    <sheetView tabSelected="1" workbookViewId="0">
      <selection activeCell="I10" sqref="I10"/>
    </sheetView>
  </sheetViews>
  <sheetFormatPr baseColWidth="10" defaultRowHeight="14.4" x14ac:dyDescent="0.3"/>
  <cols>
    <col min="1" max="1" width="17.109375" customWidth="1"/>
    <col min="2" max="2" width="19" customWidth="1"/>
    <col min="3" max="3" width="20.5546875" customWidth="1"/>
    <col min="4" max="4" width="13.33203125" bestFit="1" customWidth="1"/>
    <col min="5" max="5" width="1.109375" customWidth="1"/>
    <col min="18" max="18" width="2.33203125" customWidth="1"/>
  </cols>
  <sheetData>
    <row r="1" spans="1:7" x14ac:dyDescent="0.3">
      <c r="A1" s="41" t="s">
        <v>33</v>
      </c>
    </row>
    <row r="2" spans="1:7" x14ac:dyDescent="0.3">
      <c r="A2" s="41" t="s">
        <v>35</v>
      </c>
    </row>
    <row r="4" spans="1:7" x14ac:dyDescent="0.3">
      <c r="A4" s="1" t="s">
        <v>19</v>
      </c>
      <c r="B4" s="2"/>
      <c r="C4" s="3"/>
      <c r="D4" s="3"/>
      <c r="E4" s="3">
        <f>17784+1262</f>
        <v>19046</v>
      </c>
      <c r="F4" s="37"/>
      <c r="G4" s="4"/>
    </row>
    <row r="5" spans="1:7" x14ac:dyDescent="0.3">
      <c r="A5" s="66" t="s">
        <v>29</v>
      </c>
      <c r="B5" s="6"/>
      <c r="C5" s="6"/>
      <c r="D5" s="9"/>
      <c r="E5" s="9"/>
      <c r="F5" s="7"/>
      <c r="G5" s="8"/>
    </row>
    <row r="6" spans="1:7" x14ac:dyDescent="0.3">
      <c r="A6" s="5"/>
      <c r="B6" s="6"/>
      <c r="C6" s="6"/>
      <c r="D6" s="9"/>
      <c r="E6" s="9"/>
      <c r="F6" s="7"/>
      <c r="G6" s="8"/>
    </row>
    <row r="7" spans="1:7" x14ac:dyDescent="0.3">
      <c r="A7" s="10" t="s">
        <v>0</v>
      </c>
      <c r="B7" s="11"/>
      <c r="C7" s="6"/>
      <c r="D7" s="12" t="s">
        <v>27</v>
      </c>
      <c r="E7" s="9"/>
      <c r="F7" s="12" t="s">
        <v>1</v>
      </c>
      <c r="G7" s="8"/>
    </row>
    <row r="8" spans="1:7" x14ac:dyDescent="0.3">
      <c r="A8" s="13"/>
      <c r="B8" s="6" t="s">
        <v>2</v>
      </c>
      <c r="C8" s="6"/>
      <c r="D8" s="38"/>
      <c r="E8" s="14" t="s">
        <v>3</v>
      </c>
      <c r="F8" s="14">
        <v>1</v>
      </c>
      <c r="G8" s="8">
        <f>D8*F8</f>
        <v>0</v>
      </c>
    </row>
    <row r="9" spans="1:7" x14ac:dyDescent="0.3">
      <c r="A9" s="40" t="s">
        <v>21</v>
      </c>
      <c r="B9" s="6" t="s">
        <v>4</v>
      </c>
      <c r="C9" s="6"/>
      <c r="D9" s="38"/>
      <c r="E9" s="14" t="s">
        <v>3</v>
      </c>
      <c r="F9" s="15">
        <v>1.5</v>
      </c>
      <c r="G9" s="8">
        <f>D9*F9</f>
        <v>0</v>
      </c>
    </row>
    <row r="10" spans="1:7" x14ac:dyDescent="0.3">
      <c r="A10" s="13"/>
      <c r="B10" s="6" t="s">
        <v>5</v>
      </c>
      <c r="C10" s="6"/>
      <c r="D10" s="38"/>
      <c r="E10" s="14" t="s">
        <v>3</v>
      </c>
      <c r="F10" s="9">
        <v>0.75</v>
      </c>
      <c r="G10" s="8">
        <f>D10*F10</f>
        <v>0</v>
      </c>
    </row>
    <row r="11" spans="1:7" x14ac:dyDescent="0.3">
      <c r="A11" s="13"/>
      <c r="B11" s="6" t="s">
        <v>28</v>
      </c>
      <c r="C11" s="6"/>
      <c r="D11" s="38"/>
      <c r="E11" s="14" t="s">
        <v>3</v>
      </c>
      <c r="F11" s="9">
        <v>1</v>
      </c>
      <c r="G11" s="8">
        <f>D11*F11</f>
        <v>0</v>
      </c>
    </row>
    <row r="12" spans="1:7" ht="14.4" customHeight="1" x14ac:dyDescent="0.3">
      <c r="A12" s="13"/>
      <c r="B12" s="6" t="s">
        <v>22</v>
      </c>
      <c r="C12" s="42"/>
      <c r="D12" s="39"/>
      <c r="E12" s="9" t="s">
        <v>3</v>
      </c>
      <c r="F12" s="9">
        <v>1</v>
      </c>
      <c r="G12" s="8">
        <f>D12*F12</f>
        <v>0</v>
      </c>
    </row>
    <row r="13" spans="1:7" x14ac:dyDescent="0.3">
      <c r="A13" s="5"/>
      <c r="B13" s="42"/>
      <c r="C13" s="42"/>
      <c r="D13" s="11"/>
      <c r="E13" s="11"/>
      <c r="F13" s="12" t="s">
        <v>6</v>
      </c>
      <c r="G13" s="16">
        <f>SUM(G8:G12)</f>
        <v>0</v>
      </c>
    </row>
    <row r="14" spans="1:7" ht="15" thickBot="1" x14ac:dyDescent="0.35">
      <c r="A14" s="51" t="s">
        <v>20</v>
      </c>
      <c r="B14" s="52"/>
      <c r="C14" s="17">
        <f>F4</f>
        <v>0</v>
      </c>
      <c r="D14" s="18"/>
      <c r="E14" s="18"/>
      <c r="F14" s="19"/>
      <c r="G14" s="20"/>
    </row>
    <row r="15" spans="1:7" ht="16.2" thickBot="1" x14ac:dyDescent="0.35">
      <c r="A15" s="53" t="s">
        <v>30</v>
      </c>
      <c r="B15" s="54"/>
      <c r="C15" s="21" t="s">
        <v>23</v>
      </c>
      <c r="D15" s="47" t="str">
        <f>IF(G13=0,"",F4/G13)</f>
        <v/>
      </c>
      <c r="E15" s="22"/>
      <c r="F15" s="23" t="s">
        <v>7</v>
      </c>
      <c r="G15" s="48" t="str">
        <f>IF(C16=0,"",IF(D15&lt;8001,A24,IF(D15&lt;9501,A23,IF(D15&lt;11501,A22,IF(D15&lt;14001,A21,IF(D15&lt;17501,A20,IF(D15&gt;17501,A19," ")))))))</f>
        <v/>
      </c>
    </row>
    <row r="16" spans="1:7" x14ac:dyDescent="0.3">
      <c r="A16" s="55" t="s">
        <v>26</v>
      </c>
      <c r="B16" s="56"/>
      <c r="C16" s="24">
        <f>G13</f>
        <v>0</v>
      </c>
      <c r="D16" s="25"/>
      <c r="E16" s="25"/>
      <c r="F16" s="25"/>
      <c r="G16" s="26"/>
    </row>
    <row r="17" spans="1:8" x14ac:dyDescent="0.3">
      <c r="A17" s="27"/>
      <c r="B17" s="27"/>
      <c r="C17" s="18"/>
      <c r="D17" s="18"/>
      <c r="E17" s="18"/>
      <c r="F17" s="19"/>
      <c r="G17" s="7"/>
    </row>
    <row r="18" spans="1:8" ht="15.6" x14ac:dyDescent="0.3">
      <c r="A18" s="28" t="s">
        <v>7</v>
      </c>
      <c r="B18" s="29"/>
      <c r="C18" s="29"/>
      <c r="D18" s="30"/>
      <c r="E18" s="29"/>
      <c r="F18" s="57" t="s">
        <v>8</v>
      </c>
      <c r="G18" s="58"/>
    </row>
    <row r="19" spans="1:8" ht="15.6" hidden="1" x14ac:dyDescent="0.3">
      <c r="A19" s="46" t="s">
        <v>25</v>
      </c>
      <c r="B19" s="59" t="s">
        <v>24</v>
      </c>
      <c r="C19" s="60"/>
      <c r="D19" s="61"/>
      <c r="E19" s="45"/>
      <c r="F19" s="49">
        <v>0</v>
      </c>
      <c r="G19" s="50"/>
    </row>
    <row r="20" spans="1:8" ht="15.6" x14ac:dyDescent="0.3">
      <c r="A20" s="31" t="s">
        <v>13</v>
      </c>
      <c r="B20" s="59" t="s">
        <v>14</v>
      </c>
      <c r="C20" s="60"/>
      <c r="D20" s="61"/>
      <c r="E20" s="32"/>
      <c r="F20" s="49">
        <v>-0.4</v>
      </c>
      <c r="G20" s="50"/>
    </row>
    <row r="21" spans="1:8" ht="15.6" x14ac:dyDescent="0.3">
      <c r="A21" s="31" t="s">
        <v>12</v>
      </c>
      <c r="B21" s="59" t="s">
        <v>15</v>
      </c>
      <c r="C21" s="60"/>
      <c r="D21" s="61"/>
      <c r="E21" s="32"/>
      <c r="F21" s="49">
        <v>-0.5</v>
      </c>
      <c r="G21" s="50"/>
    </row>
    <row r="22" spans="1:8" ht="15.6" x14ac:dyDescent="0.3">
      <c r="A22" s="31" t="s">
        <v>11</v>
      </c>
      <c r="B22" s="59" t="s">
        <v>17</v>
      </c>
      <c r="C22" s="60"/>
      <c r="D22" s="61"/>
      <c r="E22" s="32"/>
      <c r="F22" s="49">
        <v>-0.6</v>
      </c>
      <c r="G22" s="50"/>
    </row>
    <row r="23" spans="1:8" ht="15.6" x14ac:dyDescent="0.3">
      <c r="A23" s="31" t="s">
        <v>10</v>
      </c>
      <c r="B23" s="59" t="s">
        <v>18</v>
      </c>
      <c r="C23" s="60"/>
      <c r="D23" s="61"/>
      <c r="E23" s="32"/>
      <c r="F23" s="49">
        <v>-0.75</v>
      </c>
      <c r="G23" s="50"/>
    </row>
    <row r="24" spans="1:8" ht="15.6" x14ac:dyDescent="0.3">
      <c r="A24" s="33" t="s">
        <v>9</v>
      </c>
      <c r="B24" s="59" t="s">
        <v>16</v>
      </c>
      <c r="C24" s="60"/>
      <c r="D24" s="61"/>
      <c r="E24" s="34"/>
      <c r="F24" s="64">
        <v>-0.9</v>
      </c>
      <c r="G24" s="65"/>
    </row>
    <row r="25" spans="1:8" ht="15.6" x14ac:dyDescent="0.3">
      <c r="A25" s="43"/>
      <c r="B25" s="44"/>
      <c r="C25" s="44"/>
      <c r="D25" s="35"/>
    </row>
    <row r="26" spans="1:8" ht="15.6" x14ac:dyDescent="0.3">
      <c r="A26" s="35" t="s">
        <v>31</v>
      </c>
      <c r="B26" s="35"/>
      <c r="C26" s="35"/>
      <c r="D26" s="35"/>
      <c r="F26" s="62" t="str">
        <f>IF(C16=0,"",IF(D15&lt;8000,F24,IF(D15&lt;9500,F23,IF(D15&lt;11500,F22,IF(D15&lt;14000,F21,IF(D15&lt;17500,F20," "))))))</f>
        <v/>
      </c>
      <c r="G26" s="63"/>
      <c r="H26" t="s">
        <v>32</v>
      </c>
    </row>
    <row r="27" spans="1:8" x14ac:dyDescent="0.3">
      <c r="A27" s="35" t="s">
        <v>34</v>
      </c>
      <c r="B27" s="35"/>
      <c r="C27" s="35"/>
      <c r="D27" s="35"/>
    </row>
    <row r="28" spans="1:8" x14ac:dyDescent="0.3">
      <c r="A28" s="35"/>
      <c r="B28" s="35"/>
      <c r="C28" s="35"/>
    </row>
    <row r="29" spans="1:8" ht="15.6" x14ac:dyDescent="0.3">
      <c r="B29" s="36"/>
      <c r="C29" s="36"/>
    </row>
  </sheetData>
  <mergeCells count="17">
    <mergeCell ref="F26:G26"/>
    <mergeCell ref="B19:D19"/>
    <mergeCell ref="F19:G19"/>
    <mergeCell ref="B24:D24"/>
    <mergeCell ref="F24:G24"/>
    <mergeCell ref="B21:D21"/>
    <mergeCell ref="F21:G21"/>
    <mergeCell ref="B22:D22"/>
    <mergeCell ref="F22:G22"/>
    <mergeCell ref="B23:D23"/>
    <mergeCell ref="F23:G23"/>
    <mergeCell ref="A14:B14"/>
    <mergeCell ref="A15:B15"/>
    <mergeCell ref="A16:B16"/>
    <mergeCell ref="F18:G18"/>
    <mergeCell ref="B20:D20"/>
    <mergeCell ref="F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Anne-Laure DEMELIER</dc:creator>
  <cp:lastModifiedBy>Anne-Laure DEMELIER</cp:lastModifiedBy>
  <cp:lastPrinted>2025-05-13T09:52:01Z</cp:lastPrinted>
  <dcterms:created xsi:type="dcterms:W3CDTF">2025-03-13T15:37:26Z</dcterms:created>
  <dcterms:modified xsi:type="dcterms:W3CDTF">2025-05-13T10:05:38Z</dcterms:modified>
</cp:coreProperties>
</file>